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Acer\Downloads\"/>
    </mc:Choice>
  </mc:AlternateContent>
  <xr:revisionPtr revIDLastSave="0" documentId="13_ncr:1_{2E5D56B1-6A88-4571-B005-523C8B67A2CF}" xr6:coauthVersionLast="47" xr6:coauthVersionMax="47" xr10:uidLastSave="{00000000-0000-0000-0000-000000000000}"/>
  <bookViews>
    <workbookView xWindow="-108" yWindow="-108" windowWidth="23256" windowHeight="12456" xr2:uid="{00000000-000D-0000-FFFF-FFFF00000000}"/>
  </bookViews>
  <sheets>
    <sheet name="GERAL" sheetId="1" r:id="rId1"/>
  </sheets>
  <definedNames>
    <definedName name="_xlnm._FilterDatabase" localSheetId="0" hidden="1">GERAL!$A$1:$AF$13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Q13" i="1" l="1"/>
  <c r="P13" i="1"/>
  <c r="Q12" i="1"/>
  <c r="P12" i="1"/>
  <c r="Q11" i="1"/>
  <c r="P11" i="1"/>
  <c r="Q10" i="1"/>
  <c r="P10" i="1"/>
  <c r="Q9" i="1"/>
  <c r="P9" i="1"/>
  <c r="Q8" i="1"/>
  <c r="P8" i="1"/>
  <c r="Q7" i="1"/>
  <c r="P7" i="1"/>
  <c r="Q6" i="1"/>
  <c r="P6" i="1"/>
  <c r="Q5" i="1"/>
  <c r="P5" i="1"/>
  <c r="Q4" i="1"/>
  <c r="P4" i="1"/>
  <c r="Q3" i="1"/>
  <c r="P3" i="1"/>
  <c r="A3" i="1"/>
  <c r="A4" i="1" s="1"/>
  <c r="A5" i="1" s="1"/>
  <c r="A6" i="1" s="1"/>
  <c r="A7" i="1" s="1"/>
  <c r="A8" i="1" s="1"/>
  <c r="A9" i="1" s="1"/>
  <c r="A10" i="1" s="1"/>
  <c r="A11" i="1" s="1"/>
  <c r="A12" i="1" s="1"/>
  <c r="A13" i="1" s="1"/>
  <c r="Q2" i="1"/>
  <c r="P2" i="1"/>
</calcChain>
</file>

<file path=xl/sharedStrings.xml><?xml version="1.0" encoding="utf-8"?>
<sst xmlns="http://schemas.openxmlformats.org/spreadsheetml/2006/main" count="161" uniqueCount="55">
  <si>
    <t>NÚM.</t>
  </si>
  <si>
    <t>ANO DO ACÓRDÃO</t>
  </si>
  <si>
    <t>TRIMESTRE</t>
  </si>
  <si>
    <t>Nº DO ACÓRDÃO</t>
  </si>
  <si>
    <t>CÂMARA DO ACÓRDÃO</t>
  </si>
  <si>
    <t>PROCESSO DE DELIBERAÇÃO</t>
  </si>
  <si>
    <t>PROCESSO DE MONITORAMENTO</t>
  </si>
  <si>
    <t>TIPO DO PROCESSO</t>
  </si>
  <si>
    <t>UNIDADE TÉCNICA</t>
  </si>
  <si>
    <t>DETERMINAÇÃO / RECOMENDAÇÃO / CIENTIFICAÇÃO</t>
  </si>
  <si>
    <t>EXIGE RESPOSTA?</t>
  </si>
  <si>
    <t>PRAZO</t>
  </si>
  <si>
    <t>PROVIDÊNCIAS</t>
  </si>
  <si>
    <t>RESULTADO DO MONITORAMENTO</t>
  </si>
  <si>
    <t>DESTINATÁRIO</t>
  </si>
  <si>
    <t>TRIM. / ANO (AUTOMÁTICO)</t>
  </si>
  <si>
    <t>ACÓRDÃO COMPLETO (AUTOMÁTICO)</t>
  </si>
  <si>
    <t>1º</t>
  </si>
  <si>
    <t>1ª CÂMARA</t>
  </si>
  <si>
    <t>020.225/2020-2</t>
  </si>
  <si>
    <t>-</t>
  </si>
  <si>
    <t>ACOMPANHAMENTO</t>
  </si>
  <si>
    <t>SecexEduc</t>
  </si>
  <si>
    <t>ACOMPANHAMENTO NAS UNIVERSIDADES FEDERAIS QUANTO AO TEMA "TOMADAS DE CONTAS ESPECIAIS NA FASE INTERNA". BIÊNIO 2019/2020. FALHAS. CIÊNCIAS, INFORMAÇÕES DE CUNHO EDUCATIVO E DETERMINAÇÃO. NÃO ATENDIMENTO INJUSTIFICADO DE DILIGÊNCIAS. PREJUÍZO ÀS AÇÕES DE CONTROLE EXTERNO. MULTA DO ART. 58, INCISO IV, DA LEI 8.443/1992.</t>
  </si>
  <si>
    <t>NÃO</t>
  </si>
  <si>
    <t>NÃO SE APLICA</t>
  </si>
  <si>
    <t>UFRPE</t>
  </si>
  <si>
    <t>044.184/2021-2</t>
  </si>
  <si>
    <t>PENSÃO CIVIL</t>
  </si>
  <si>
    <t>SEFIP</t>
  </si>
  <si>
    <t>Os Ministros do Tribunal de Contas da União, reunidos em Sessão de 1ª Câmara, ACORDAM, por unanimidade, com fundamento nos arts. 1º, inciso V, e 39, inciso II, da Lei 8.443, de 16 de julho de 1992, c/c os arts. 143, inciso II, 259, inciso II, e 260, §§ 1º e 2º, do Regimento Interno, em considerar legal(is) o(s) ato(s) de concessão a seguir relacionado(s), autorizando-se o(s) registro(s), de acordo com os pareceres convergentes emitidos nos autos.</t>
  </si>
  <si>
    <t>045.112/2021-5</t>
  </si>
  <si>
    <t>Os Ministros do Tribunal de Contas da União ACORDAM, por unanimidade, com fundamento no art. 71, inciso III, da Constituição Federal/1988, c/c os arts. 1º, inciso V, e 39, inciso II, da Lei 8.443, de 16 de julho de 1992, arts. 1º, inciso VIII, 17, inciso III, 143, inciso II, e 259 a 263 do Regimento Interno do TCU, aprovado pela Resolução 155, de 4 de dezembro de 2002, em considerar legal (ais) , para fins de registro, o (s) ato (s) de concessão (ões) a seguir relacionado (s) , de acordo com os pareceres emitidos nos autos.</t>
  </si>
  <si>
    <t>044.183/2021-6</t>
  </si>
  <si>
    <t>Os Ministros do Tribunal de Contas da União, reunidos em Sessão de 1ª Câmara, ACORDAM, por unanimidade, com fundamento nos arts. 1º, inciso V, e 39, inciso II, da Lei 8.443, de 16 de julho de 1992, c/c os arts. 143, inciso II, 259, inciso II, e 260, §§ 1º e 2º, do Regimento Interno, em considerar legal (is) o (s) ato (s) de concessão a seguir relacionado (s) , autorizando-se o (s) registro (s) , de acordo com os pareceres convergentes emitidos nos autos.</t>
  </si>
  <si>
    <t>044.182/2021-0</t>
  </si>
  <si>
    <t>Os Ministros do Tribunal de Contas da União, reunidos em sessão da Primeira Câmara, ACORDAM, por unanimidade, com fundamento nos arts. 1º, inciso V, e 39, inciso II da Lei 8.443/92, c/c o art. 143, inciso II do Regimento Interno, em considerar legais para fins de registro os atos de concessão a seguir relacionados, de acordo com os pareceres emitidos nos autos.</t>
  </si>
  <si>
    <t>PLENÁRIO</t>
  </si>
  <si>
    <t>025.744/2020-8</t>
  </si>
  <si>
    <t>RECOMENDAÇÃO</t>
  </si>
  <si>
    <t>ACORDAM os Ministros do Tribunal de Contas da União, reunidos em sessão do Plenário, diante das razões expostas pelo relator, em:
9.1. recomendar ao Ministério da Educação, com fundamento no art. 250, inciso III, c/c o art. 11 da Resolução-TCU 315/2020, que:9.1.1. no âmbito dos trabalhos que vêm sendo realizados para a atualização do Decreto 7.423/2010, considere a possibilidade de estabelecer, na nova norma, melhores definições, conceitos, fluxos e outros elementos, inclusive estabelecendo, se necessário, novas denominações (v.g., “contrato fundacional”, “convênio fundacional”, “acordo de cooperação fundacional”) acerca das modalidades de avenças que regem as relações entre as instituições federais de ensino superior e de pesquisa científica e tecnológica com as fundações de apoio; 9.1.2. institua Grupo de Trabalho, Comitê, Comissão ou outra instância, ou amplie o escopo de eventual grupo que esteja reavaliando o Decreto 7.423/2010, para que, em articulação e integração com o Ministério da Ciência, Tecnologia e Inovações (MCTI), o Ministério da Economia, a Advocacia-Geral da União, a Controladoria-Geral da União, as instituições federais de ensino (IFEs) e de pesquisa científica e tecnológica (ICTs), as fundações de apoio e outras instituições que se julgue necessárias, com vistas a garantir a adequação e eficiência do novo Decreto às necessidades e características específicas dos projetos examinados nestes autos, levando em conta a futura possibilidade de operacionalização dos ajustes na plataforma +Brasil; 9.2. recomendar ao Ministério da Educação, ao Ministério da Economia e ao Ministério da Ciência, Tecnologia e Inovação, com fundamento no art. 250, inciso III, c/c o art. 11 da ResoluçãoTCU 315/2020, que, considerando os termos do art. 3º, § 1º, do Decreto 10.035/2019 e a ação que vem sendo desenvolvida nos termos do Acordo de Cooperação Técnica ACT 8/2020, firmado entre o Ministério da Economia e o MCTI, que nas discussões em curso seja ampliado o escopo, de modo que as demais modalidades pactuadas com fundações de apoio possam ser internalizadas e operacionalizadas em módulos da Plataforma +Brasil, estabelecendo plano de ação com metas/etapas, prazos e responsabilidades adequadas e factíveis; 9.3. recomendar ao Ministério da Educação e ao Ministério da Ciência, Tecnologia e Inovação, com fundamento no art. 250, inciso III, c/c o art. 11 da Resolução-TCU 315/2020, que, considerando a expertise adquirida pela Rede Nacional de Ensino e Pesquisa (RNP), que vem elaborando, em projeto coordenado pelo MCTI, o desenho, a prototipação e a documentação do modelo de negócio e dos requisitos relacionados a sistema de gestão dos convênios de Pesquisa, Desenvolvimento e Inovação (Convênios PDI), considere a possibilidade de que a mesma instituição amplie o escopo dos trabalhos em execução para abranger também os demais tipos de instrumentos utilizados em projetos que envolvam IFEs e ICTs com fundações de apoio; 9.4. aplicar a José Arimatéia Dantas Lopes, a multa prevista no art. 58, inciso IV, da Lei 8.443/1992, no valor de R$ 5.000,00, fixando o prazo de 15 dias, para que comprove, perante este Tribunal (art. 214, inciso III, alínea “a”, do Regimento Interno do TCU), o recolhimento da dívida ao Tesouro Nacional, atualizada monetariamente desde a data do presente acórdão até a do efetivo recolhimento, se paga após o vencimento, na forma da legislação em vigor; 9.5. autorizar o desconto da dívida na remuneração do servidor, observado o disposto no art. 46 da Lei 8.112/1990; 9.6. autorizar, desde logo, nos termos do art. 28, inciso II, da Lei 8.443/1992, a cobrança judicial da dívida, caso não atendida a notificação e não seja possível o desconto determinado; 9.7. dar ciência deste acórdão às Universidades Federais, ao Ministério da Ciência, Tecnologia e Inovações, ao Ministério da Economia (Departamento de Transferências da União), à Controladoria-Geral da União, à Procuradoria-Geral Federal (Câmara Permanente das Instituições Federais de Ensino Superior e Câmara Permanente da Ciência, Tecnologia e Inovação), ao Conselho Nacional das Fundações de Apoio às Instituições de Ensino Superior e de Pesquisa Científica e Tecnológica (CONFIES) e ao Conselho Nacional das Instituições da Rede Federal de Educação Profissional, Científica e Tecnológica (Conif); 9.8. nos termos do art. 36 da Resolução-TCU 259/2014, apensar este processo ao que será autuado para acompanhar o mesmo objeto de controle no biênio 2021-2022.</t>
  </si>
  <si>
    <t>045.848/2020-3</t>
  </si>
  <si>
    <t>Os Ministros do Tribunal de Contas da União, reunidos em Sessão de Plenário, com fundamento nos arts. 1º, inc. XV, 143, inc. III, 169, inc. V e 250, inc. I, do Regimento Interno, ACORDAM, por unanimidade, em adotar a medida indicada no item 1.6 desta decisão, arquivar os presentes autos e autorizar seu apensamento ao processo que será autuado para o próximo ciclo de fiscalização.</t>
  </si>
  <si>
    <t>032.389/2021-3</t>
  </si>
  <si>
    <t>CIENTIFICAÇÃO</t>
  </si>
  <si>
    <t>SOLICITAÇÃO DO CONGRESSO NACIONAL. COMISSÃO DE FINANÇAS E TRIBUTAÇÃO DA CÂMARA DOS DEPUTADOS. PROPOSTA DE FISCALIZAÇÃO E CONTROLE 122/2017, DE AUTORIA DO DEPUTADO ÊNIO VERRI. PAGAMENTO DOS VENCIMENTOS, INDENIZAÇÕES OU DE QUALQUER OUTRO TIPO DE ESPÉCIE REMUNERATÓRIA PARA OS SERVIDORES PÚBLICOS E MEMBROS DOS PODERES E DEMAIS ENTIDADES DA REPÚBLICA FEDERATIVA DO BRASIL ATIVOS, INATIVOS E A TÍTULO DE PENSÃO. POSSÍVEIS VIOLAÇÕES AO INSTITUTO DO TETO REMUNERATÓRIO E AO REGIME DE SUBSÍDIO. EXTENSÃO DOS ATRIBUTOS DA SOLICITAÇÃO AOS PROCESSOS CONEXOS. CONHECIMENTO E ATENDIMENTO PARCIAL. SOBRESTAMENTO. CIÊNCIA.</t>
  </si>
  <si>
    <t>2ª CÂMARA</t>
  </si>
  <si>
    <t>044.083/2021-1</t>
  </si>
  <si>
    <t>Os Ministros do Tribunal de Contas da União, quanto ao processo a seguir relacionado, ACORDAM, por unanimidade, com fundamento nos arts. 71, inciso III, da Constituição Federal de 1998, 1º, inciso V, e 39, inciso II, da Lei nº 8.443, de 16 de julho de 1992, 1º, inciso II, 259, inciso II, e 260, §§ 1º e 2º do Regimento Interno do TCU, em considerar legais, para fins de registro, os atos de concessão de pensão civil das interessadas abaixo qualificadas, de acordo com os pareceres emitidos nos autos.</t>
  </si>
  <si>
    <t>044.181/2021-3</t>
  </si>
  <si>
    <t>045.202/2021-4</t>
  </si>
  <si>
    <t>APOSENTADORIA</t>
  </si>
  <si>
    <t>Os Ministros do Tribunal de Contas da União, reunidos em Sessão de 1ª Câmara, com fundamento nos arts. 1º, inciso V, e 39, inciso II, da Lei nº 8.443/1992, c/c os arts. 1º, inciso VIII; 17, inciso III; 143, inciso II; e 259, inciso II, do Regimento Interno/TCU, ACORDAM em considerar legais para fins de registro os atos de concessão a seguir relacionados, conforme os pareceres emitidos nos autos.</t>
  </si>
  <si>
    <t>014.927/2021-7</t>
  </si>
  <si>
    <t>Os Ministros do Tribunal de Contas da União, reunidos em Sessão de Plenário, quanto ao processo a seguir relacionado, com fundamento no art. 143, inciso V, alínea "e", do Regimento Interno, ACORDAM, por unanimidade, em deferir a prorrogação de prazo por 30 (trinta dias) , conforme solicitado, para atendimento ao disposto nos itens 9.4 e 9.5 do Acórdão 2814/2021-TCU-Plenário, a contar do término dos prazos concedidos por aquele acórdão, independentemente de notificação, nos termos do art. 183, parágrafo único, do Regimento Interno do TCU.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</si>
</sst>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color rgb="FF000000"/>
      <name val="Arial"/>
      <scheme val="minor"/>
    </font>
    <font>
      <b/>
      <sz val="10"/>
      <color rgb="FFFFFFFF"/>
      <name val="Arial"/>
      <scheme val="minor"/>
    </font>
    <font>
      <sz val="10"/>
      <color theme="1"/>
      <name val="Arial"/>
      <scheme val="minor"/>
    </font>
    <font>
      <u/>
      <sz val="10"/>
      <color rgb="FF1155CC"/>
      <name val="Arial"/>
      <scheme val="minor"/>
    </font>
    <font>
      <u/>
      <sz val="10"/>
      <color rgb="FF1155CC"/>
      <name val="Arial"/>
    </font>
  </fonts>
  <fills count="4">
    <fill>
      <patternFill patternType="none"/>
    </fill>
    <fill>
      <patternFill patternType="gray125"/>
    </fill>
    <fill>
      <patternFill patternType="solid">
        <fgColor rgb="FF4A86E8"/>
        <bgColor rgb="FF4A86E8"/>
      </patternFill>
    </fill>
    <fill>
      <patternFill patternType="solid">
        <fgColor rgb="FFCCCCCC"/>
        <bgColor rgb="FFCCCCCC"/>
      </patternFill>
    </fill>
  </fills>
  <borders count="1">
    <border>
      <left/>
      <right/>
      <top/>
      <bottom/>
      <diagonal/>
    </border>
  </borders>
  <cellStyleXfs count="1">
    <xf numFmtId="0" fontId="0" fillId="0" borderId="0"/>
  </cellStyleXfs>
  <cellXfs count="13">
    <xf numFmtId="0" fontId="0" fillId="0" borderId="0" xfId="0" applyFont="1" applyAlignment="1"/>
    <xf numFmtId="0" fontId="1" fillId="2" borderId="0" xfId="0" applyFont="1" applyFill="1" applyAlignment="1">
      <alignment horizontal="center" vertical="top" wrapText="1"/>
    </xf>
    <xf numFmtId="0" fontId="1" fillId="2" borderId="0" xfId="0" applyFont="1" applyFill="1" applyAlignment="1">
      <alignment horizontal="center" vertical="center" wrapText="1"/>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2" fillId="3" borderId="0" xfId="0" applyFont="1" applyFill="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3" borderId="0" xfId="0" applyFont="1" applyFill="1" applyAlignment="1">
      <alignment horizontal="center" vertical="center"/>
    </xf>
    <xf numFmtId="0" fontId="4"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152400</xdr:colOff>
      <xdr:row>0</xdr:row>
      <xdr:rowOff>314325</xdr:rowOff>
    </xdr:from>
    <xdr:ext cx="371475" cy="371475"/>
    <xdr:pic>
      <xdr:nvPicPr>
        <xdr:cNvPr id="2" name="image1.png" title="Imagem">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pesquisa.apps.tcu.gov.br/" TargetMode="External"/><Relationship Id="rId3" Type="http://schemas.openxmlformats.org/officeDocument/2006/relationships/hyperlink" Target="https://pesquisa.apps.tcu.gov.br/" TargetMode="External"/><Relationship Id="rId7" Type="http://schemas.openxmlformats.org/officeDocument/2006/relationships/hyperlink" Target="https://pesquisa.apps.tcu.gov.br/" TargetMode="External"/><Relationship Id="rId12" Type="http://schemas.openxmlformats.org/officeDocument/2006/relationships/drawing" Target="../drawings/drawing1.xml"/><Relationship Id="rId2" Type="http://schemas.openxmlformats.org/officeDocument/2006/relationships/hyperlink" Target="https://pesquisa.apps.tcu.gov.br/" TargetMode="External"/><Relationship Id="rId1" Type="http://schemas.openxmlformats.org/officeDocument/2006/relationships/hyperlink" Target="https://pesquisa.apps.tcu.gov.br/" TargetMode="External"/><Relationship Id="rId6" Type="http://schemas.openxmlformats.org/officeDocument/2006/relationships/hyperlink" Target="https://pesquisa.apps.tcu.gov.br/" TargetMode="External"/><Relationship Id="rId11" Type="http://schemas.openxmlformats.org/officeDocument/2006/relationships/hyperlink" Target="https://pesquisa.apps.tcu.gov.br/" TargetMode="External"/><Relationship Id="rId5" Type="http://schemas.openxmlformats.org/officeDocument/2006/relationships/hyperlink" Target="https://pesquisa.apps.tcu.gov.br/" TargetMode="External"/><Relationship Id="rId10" Type="http://schemas.openxmlformats.org/officeDocument/2006/relationships/hyperlink" Target="https://pesquisa.apps.tcu.gov.br/" TargetMode="External"/><Relationship Id="rId4" Type="http://schemas.openxmlformats.org/officeDocument/2006/relationships/hyperlink" Target="https://pesquisa.apps.tcu.gov.br/" TargetMode="External"/><Relationship Id="rId9" Type="http://schemas.openxmlformats.org/officeDocument/2006/relationships/hyperlink" Target="https://pesquisa.apps.tcu.gov.b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F13"/>
  <sheetViews>
    <sheetView tabSelected="1" zoomScale="40" zoomScaleNormal="40" workbookViewId="0">
      <pane ySplit="1" topLeftCell="A2" activePane="bottomLeft" state="frozen"/>
      <selection pane="bottomLeft"/>
    </sheetView>
  </sheetViews>
  <sheetFormatPr defaultColWidth="0" defaultRowHeight="15.75" customHeight="1" zeroHeight="1" x14ac:dyDescent="0.25"/>
  <cols>
    <col min="1" max="1" width="9" customWidth="1"/>
    <col min="2" max="2" width="14.33203125" customWidth="1"/>
    <col min="3" max="3" width="17.21875" customWidth="1"/>
    <col min="4" max="4" width="14.33203125" customWidth="1"/>
    <col min="5" max="5" width="14.6640625" customWidth="1"/>
    <col min="6" max="6" width="18.33203125" customWidth="1"/>
    <col min="7" max="7" width="25.109375" customWidth="1"/>
    <col min="8" max="8" width="17" customWidth="1"/>
    <col min="9" max="9" width="13.109375" customWidth="1"/>
    <col min="10" max="10" width="59.21875" customWidth="1"/>
    <col min="11" max="11" width="17.6640625" customWidth="1"/>
    <col min="12" max="12" width="14" customWidth="1"/>
    <col min="13" max="13" width="61.77734375" customWidth="1"/>
    <col min="14" max="14" width="26" customWidth="1"/>
    <col min="15" max="15" width="42.6640625" customWidth="1"/>
    <col min="16" max="16" width="23.33203125" customWidth="1"/>
    <col min="17" max="17" width="20.109375" customWidth="1"/>
    <col min="18" max="32" width="12.6640625" hidden="1" customWidth="1"/>
    <col min="33" max="16384" width="12.6640625" hidden="1"/>
  </cols>
  <sheetData>
    <row r="1" spans="1:32" ht="60.75" customHeight="1" x14ac:dyDescent="0.25">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c r="S1" s="3"/>
      <c r="T1" s="3"/>
      <c r="U1" s="3"/>
      <c r="V1" s="4"/>
      <c r="W1" s="4"/>
      <c r="X1" s="4"/>
      <c r="Y1" s="4"/>
      <c r="Z1" s="4"/>
      <c r="AA1" s="4"/>
      <c r="AB1" s="4"/>
      <c r="AC1" s="4"/>
      <c r="AD1" s="4"/>
      <c r="AE1" s="4"/>
      <c r="AF1" s="4"/>
    </row>
    <row r="2" spans="1:32" ht="92.4" x14ac:dyDescent="0.25">
      <c r="A2" s="5">
        <v>1</v>
      </c>
      <c r="B2" s="6">
        <v>2022</v>
      </c>
      <c r="C2" s="6" t="s">
        <v>17</v>
      </c>
      <c r="D2" s="7">
        <v>1748</v>
      </c>
      <c r="E2" s="6" t="s">
        <v>18</v>
      </c>
      <c r="F2" s="6" t="s">
        <v>19</v>
      </c>
      <c r="G2" s="6" t="s">
        <v>20</v>
      </c>
      <c r="H2" s="6" t="s">
        <v>21</v>
      </c>
      <c r="I2" s="6" t="s">
        <v>22</v>
      </c>
      <c r="J2" s="8" t="s">
        <v>23</v>
      </c>
      <c r="K2" s="6" t="s">
        <v>24</v>
      </c>
      <c r="L2" s="6" t="s">
        <v>20</v>
      </c>
      <c r="M2" s="9" t="s">
        <v>20</v>
      </c>
      <c r="N2" s="10" t="s">
        <v>25</v>
      </c>
      <c r="O2" s="6" t="s">
        <v>26</v>
      </c>
      <c r="P2" s="11" t="str">
        <f t="shared" ref="P2:P13" si="0">IF(B2="","",CONCATENATE(C2," / ",B2))</f>
        <v>1º / 2022</v>
      </c>
      <c r="Q2" s="5" t="str">
        <f t="shared" ref="Q2:Q13" si="1">IF(B2="","",CONCATENATE(D2,"/",B2,"-",E2))</f>
        <v>1748/2022-1ª CÂMARA</v>
      </c>
    </row>
    <row r="3" spans="1:32" ht="92.4" x14ac:dyDescent="0.25">
      <c r="A3" s="5">
        <f t="shared" ref="A3:A13" si="2">A2+1</f>
        <v>2</v>
      </c>
      <c r="B3" s="6">
        <v>2022</v>
      </c>
      <c r="C3" s="6" t="s">
        <v>17</v>
      </c>
      <c r="D3" s="12">
        <v>1247</v>
      </c>
      <c r="E3" s="6" t="s">
        <v>18</v>
      </c>
      <c r="F3" s="6" t="s">
        <v>27</v>
      </c>
      <c r="G3" s="6" t="s">
        <v>20</v>
      </c>
      <c r="H3" s="6" t="s">
        <v>28</v>
      </c>
      <c r="I3" s="6" t="s">
        <v>29</v>
      </c>
      <c r="J3" s="8" t="s">
        <v>30</v>
      </c>
      <c r="K3" s="6" t="s">
        <v>24</v>
      </c>
      <c r="L3" s="6" t="s">
        <v>20</v>
      </c>
      <c r="M3" s="9" t="s">
        <v>20</v>
      </c>
      <c r="N3" s="10" t="s">
        <v>25</v>
      </c>
      <c r="O3" s="6" t="s">
        <v>26</v>
      </c>
      <c r="P3" s="11" t="str">
        <f t="shared" si="0"/>
        <v>1º / 2022</v>
      </c>
      <c r="Q3" s="5" t="str">
        <f t="shared" si="1"/>
        <v>1247/2022-1ª CÂMARA</v>
      </c>
    </row>
    <row r="4" spans="1:32" ht="105.6" x14ac:dyDescent="0.25">
      <c r="A4" s="5">
        <f t="shared" si="2"/>
        <v>3</v>
      </c>
      <c r="B4" s="6">
        <v>2022</v>
      </c>
      <c r="C4" s="6" t="s">
        <v>17</v>
      </c>
      <c r="D4" s="12">
        <v>923</v>
      </c>
      <c r="E4" s="6" t="s">
        <v>18</v>
      </c>
      <c r="F4" s="6" t="s">
        <v>31</v>
      </c>
      <c r="G4" s="6" t="s">
        <v>20</v>
      </c>
      <c r="H4" s="6" t="s">
        <v>28</v>
      </c>
      <c r="I4" s="6" t="s">
        <v>29</v>
      </c>
      <c r="J4" s="8" t="s">
        <v>32</v>
      </c>
      <c r="K4" s="6" t="s">
        <v>24</v>
      </c>
      <c r="L4" s="6" t="s">
        <v>20</v>
      </c>
      <c r="M4" s="9" t="s">
        <v>20</v>
      </c>
      <c r="N4" s="10" t="s">
        <v>25</v>
      </c>
      <c r="O4" s="6" t="s">
        <v>26</v>
      </c>
      <c r="P4" s="11" t="str">
        <f t="shared" si="0"/>
        <v>1º / 2022</v>
      </c>
      <c r="Q4" s="5" t="str">
        <f t="shared" si="1"/>
        <v>923/2022-1ª CÂMARA</v>
      </c>
    </row>
    <row r="5" spans="1:32" ht="92.4" x14ac:dyDescent="0.25">
      <c r="A5" s="5">
        <f t="shared" si="2"/>
        <v>4</v>
      </c>
      <c r="B5" s="6">
        <v>2022</v>
      </c>
      <c r="C5" s="6" t="s">
        <v>17</v>
      </c>
      <c r="D5" s="12">
        <v>743</v>
      </c>
      <c r="E5" s="6" t="s">
        <v>18</v>
      </c>
      <c r="F5" s="6" t="s">
        <v>33</v>
      </c>
      <c r="G5" s="6" t="s">
        <v>20</v>
      </c>
      <c r="H5" s="6" t="s">
        <v>28</v>
      </c>
      <c r="I5" s="6" t="s">
        <v>29</v>
      </c>
      <c r="J5" s="8" t="s">
        <v>34</v>
      </c>
      <c r="K5" s="6" t="s">
        <v>24</v>
      </c>
      <c r="L5" s="6" t="s">
        <v>20</v>
      </c>
      <c r="M5" s="9" t="s">
        <v>20</v>
      </c>
      <c r="N5" s="10" t="s">
        <v>25</v>
      </c>
      <c r="O5" s="6" t="s">
        <v>26</v>
      </c>
      <c r="P5" s="11" t="str">
        <f t="shared" si="0"/>
        <v>1º / 2022</v>
      </c>
      <c r="Q5" s="5" t="str">
        <f t="shared" si="1"/>
        <v>743/2022-1ª CÂMARA</v>
      </c>
    </row>
    <row r="6" spans="1:32" ht="79.2" x14ac:dyDescent="0.25">
      <c r="A6" s="5">
        <f t="shared" si="2"/>
        <v>5</v>
      </c>
      <c r="B6" s="6">
        <v>2022</v>
      </c>
      <c r="C6" s="6" t="s">
        <v>17</v>
      </c>
      <c r="D6" s="12">
        <v>619</v>
      </c>
      <c r="E6" s="6" t="s">
        <v>18</v>
      </c>
      <c r="F6" s="6" t="s">
        <v>35</v>
      </c>
      <c r="G6" s="6" t="s">
        <v>20</v>
      </c>
      <c r="H6" s="6" t="s">
        <v>28</v>
      </c>
      <c r="I6" s="6" t="s">
        <v>29</v>
      </c>
      <c r="J6" s="8" t="s">
        <v>36</v>
      </c>
      <c r="K6" s="6" t="s">
        <v>24</v>
      </c>
      <c r="L6" s="6" t="s">
        <v>20</v>
      </c>
      <c r="M6" s="9" t="s">
        <v>20</v>
      </c>
      <c r="N6" s="10" t="s">
        <v>25</v>
      </c>
      <c r="O6" s="6" t="s">
        <v>26</v>
      </c>
      <c r="P6" s="11" t="str">
        <f t="shared" si="0"/>
        <v>1º / 2022</v>
      </c>
      <c r="Q6" s="5" t="str">
        <f t="shared" si="1"/>
        <v>619/2022-1ª CÂMARA</v>
      </c>
    </row>
    <row r="7" spans="1:32" ht="409.6" x14ac:dyDescent="0.25">
      <c r="A7" s="5">
        <f t="shared" si="2"/>
        <v>6</v>
      </c>
      <c r="B7" s="6">
        <v>2022</v>
      </c>
      <c r="C7" s="6" t="s">
        <v>17</v>
      </c>
      <c r="D7" s="12">
        <v>594</v>
      </c>
      <c r="E7" s="6" t="s">
        <v>37</v>
      </c>
      <c r="F7" s="6" t="s">
        <v>38</v>
      </c>
      <c r="G7" s="6" t="s">
        <v>20</v>
      </c>
      <c r="H7" s="6" t="s">
        <v>39</v>
      </c>
      <c r="I7" s="6" t="s">
        <v>22</v>
      </c>
      <c r="J7" s="8" t="s">
        <v>40</v>
      </c>
      <c r="K7" s="6" t="s">
        <v>24</v>
      </c>
      <c r="L7" s="6" t="s">
        <v>20</v>
      </c>
      <c r="M7" s="9" t="s">
        <v>20</v>
      </c>
      <c r="N7" s="10" t="s">
        <v>25</v>
      </c>
      <c r="O7" s="6" t="s">
        <v>26</v>
      </c>
      <c r="P7" s="11" t="str">
        <f t="shared" si="0"/>
        <v>1º / 2022</v>
      </c>
      <c r="Q7" s="5" t="str">
        <f t="shared" si="1"/>
        <v>594/2022-PLENÁRIO</v>
      </c>
    </row>
    <row r="8" spans="1:32" ht="79.2" x14ac:dyDescent="0.25">
      <c r="A8" s="5">
        <f t="shared" si="2"/>
        <v>7</v>
      </c>
      <c r="B8" s="6">
        <v>2022</v>
      </c>
      <c r="C8" s="6" t="s">
        <v>17</v>
      </c>
      <c r="D8" s="12">
        <v>384</v>
      </c>
      <c r="E8" s="6" t="s">
        <v>37</v>
      </c>
      <c r="F8" s="6" t="s">
        <v>41</v>
      </c>
      <c r="G8" s="6" t="s">
        <v>20</v>
      </c>
      <c r="H8" s="6" t="s">
        <v>21</v>
      </c>
      <c r="I8" s="6" t="s">
        <v>22</v>
      </c>
      <c r="J8" s="8" t="s">
        <v>42</v>
      </c>
      <c r="K8" s="6" t="s">
        <v>24</v>
      </c>
      <c r="L8" s="6" t="s">
        <v>20</v>
      </c>
      <c r="M8" s="9" t="s">
        <v>20</v>
      </c>
      <c r="N8" s="10" t="s">
        <v>25</v>
      </c>
      <c r="O8" s="6" t="s">
        <v>26</v>
      </c>
      <c r="P8" s="11" t="str">
        <f t="shared" si="0"/>
        <v>1º / 2022</v>
      </c>
      <c r="Q8" s="5" t="str">
        <f t="shared" si="1"/>
        <v>384/2022-PLENÁRIO</v>
      </c>
    </row>
    <row r="9" spans="1:32" ht="171.6" x14ac:dyDescent="0.25">
      <c r="A9" s="5">
        <f t="shared" si="2"/>
        <v>8</v>
      </c>
      <c r="B9" s="6">
        <v>2022</v>
      </c>
      <c r="C9" s="6" t="s">
        <v>17</v>
      </c>
      <c r="D9" s="12">
        <v>249</v>
      </c>
      <c r="E9" s="6" t="s">
        <v>37</v>
      </c>
      <c r="F9" s="6" t="s">
        <v>43</v>
      </c>
      <c r="G9" s="6" t="s">
        <v>20</v>
      </c>
      <c r="H9" s="6" t="s">
        <v>44</v>
      </c>
      <c r="I9" s="6" t="s">
        <v>29</v>
      </c>
      <c r="J9" s="8" t="s">
        <v>45</v>
      </c>
      <c r="K9" s="6" t="s">
        <v>24</v>
      </c>
      <c r="L9" s="6" t="s">
        <v>20</v>
      </c>
      <c r="M9" s="9" t="s">
        <v>20</v>
      </c>
      <c r="N9" s="10" t="s">
        <v>25</v>
      </c>
      <c r="O9" s="6" t="s">
        <v>26</v>
      </c>
      <c r="P9" s="11" t="str">
        <f t="shared" si="0"/>
        <v>1º / 2022</v>
      </c>
      <c r="Q9" s="5" t="str">
        <f t="shared" si="1"/>
        <v>249/2022-PLENÁRIO</v>
      </c>
    </row>
    <row r="10" spans="1:32" ht="105.6" x14ac:dyDescent="0.25">
      <c r="A10" s="5">
        <f t="shared" si="2"/>
        <v>9</v>
      </c>
      <c r="B10" s="6">
        <v>2022</v>
      </c>
      <c r="C10" s="6" t="s">
        <v>17</v>
      </c>
      <c r="D10" s="12">
        <v>180</v>
      </c>
      <c r="E10" s="6" t="s">
        <v>46</v>
      </c>
      <c r="F10" s="6" t="s">
        <v>47</v>
      </c>
      <c r="G10" s="6" t="s">
        <v>20</v>
      </c>
      <c r="H10" s="6" t="s">
        <v>44</v>
      </c>
      <c r="I10" s="6" t="s">
        <v>29</v>
      </c>
      <c r="J10" s="8" t="s">
        <v>48</v>
      </c>
      <c r="K10" s="6" t="s">
        <v>24</v>
      </c>
      <c r="L10" s="6" t="s">
        <v>20</v>
      </c>
      <c r="M10" s="9" t="s">
        <v>20</v>
      </c>
      <c r="N10" s="10" t="s">
        <v>25</v>
      </c>
      <c r="O10" s="6" t="s">
        <v>26</v>
      </c>
      <c r="P10" s="11" t="str">
        <f t="shared" si="0"/>
        <v>1º / 2022</v>
      </c>
      <c r="Q10" s="5" t="str">
        <f t="shared" si="1"/>
        <v>180/2022-2ª CÂMARA</v>
      </c>
    </row>
    <row r="11" spans="1:32" ht="105.6" x14ac:dyDescent="0.25">
      <c r="A11" s="5">
        <f t="shared" si="2"/>
        <v>10</v>
      </c>
      <c r="B11" s="6">
        <v>2022</v>
      </c>
      <c r="C11" s="6" t="s">
        <v>17</v>
      </c>
      <c r="D11" s="12">
        <v>150</v>
      </c>
      <c r="E11" s="6" t="s">
        <v>46</v>
      </c>
      <c r="F11" s="6" t="s">
        <v>49</v>
      </c>
      <c r="G11" s="6" t="s">
        <v>20</v>
      </c>
      <c r="H11" s="6" t="s">
        <v>44</v>
      </c>
      <c r="I11" s="6" t="s">
        <v>29</v>
      </c>
      <c r="J11" s="8" t="s">
        <v>48</v>
      </c>
      <c r="K11" s="6" t="s">
        <v>24</v>
      </c>
      <c r="L11" s="6" t="s">
        <v>20</v>
      </c>
      <c r="M11" s="9" t="s">
        <v>20</v>
      </c>
      <c r="N11" s="10" t="s">
        <v>25</v>
      </c>
      <c r="O11" s="6" t="s">
        <v>26</v>
      </c>
      <c r="P11" s="11" t="str">
        <f t="shared" si="0"/>
        <v>1º / 2022</v>
      </c>
      <c r="Q11" s="5" t="str">
        <f t="shared" si="1"/>
        <v>150/2022-2ª CÂMARA</v>
      </c>
    </row>
    <row r="12" spans="1:32" ht="79.2" x14ac:dyDescent="0.25">
      <c r="A12" s="5">
        <f t="shared" si="2"/>
        <v>11</v>
      </c>
      <c r="B12" s="6">
        <v>2022</v>
      </c>
      <c r="C12" s="6" t="s">
        <v>17</v>
      </c>
      <c r="D12" s="12">
        <v>130</v>
      </c>
      <c r="E12" s="6" t="s">
        <v>18</v>
      </c>
      <c r="F12" s="6" t="s">
        <v>50</v>
      </c>
      <c r="G12" s="6" t="s">
        <v>20</v>
      </c>
      <c r="H12" s="6" t="s">
        <v>51</v>
      </c>
      <c r="I12" s="6" t="s">
        <v>29</v>
      </c>
      <c r="J12" s="8" t="s">
        <v>52</v>
      </c>
      <c r="K12" s="6" t="s">
        <v>24</v>
      </c>
      <c r="L12" s="6" t="s">
        <v>20</v>
      </c>
      <c r="M12" s="9" t="s">
        <v>20</v>
      </c>
      <c r="N12" s="10" t="s">
        <v>25</v>
      </c>
      <c r="O12" s="6" t="s">
        <v>26</v>
      </c>
      <c r="P12" s="11" t="str">
        <f t="shared" si="0"/>
        <v>1º / 2022</v>
      </c>
      <c r="Q12" s="5" t="str">
        <f t="shared" si="1"/>
        <v>130/2022-1ª CÂMARA</v>
      </c>
    </row>
    <row r="13" spans="1:32" ht="118.8" x14ac:dyDescent="0.25">
      <c r="A13" s="5">
        <f t="shared" si="2"/>
        <v>12</v>
      </c>
      <c r="B13" s="6">
        <v>2022</v>
      </c>
      <c r="C13" s="6" t="s">
        <v>17</v>
      </c>
      <c r="D13" s="12">
        <v>116</v>
      </c>
      <c r="E13" s="6" t="s">
        <v>37</v>
      </c>
      <c r="F13" s="6" t="s">
        <v>53</v>
      </c>
      <c r="G13" s="6" t="s">
        <v>20</v>
      </c>
      <c r="H13" s="6" t="s">
        <v>21</v>
      </c>
      <c r="I13" s="6" t="s">
        <v>29</v>
      </c>
      <c r="J13" s="8" t="s">
        <v>54</v>
      </c>
      <c r="K13" s="6" t="s">
        <v>24</v>
      </c>
      <c r="L13" s="6" t="s">
        <v>20</v>
      </c>
      <c r="M13" s="9" t="s">
        <v>20</v>
      </c>
      <c r="N13" s="10" t="s">
        <v>25</v>
      </c>
      <c r="O13" s="6" t="s">
        <v>26</v>
      </c>
      <c r="P13" s="11" t="str">
        <f t="shared" si="0"/>
        <v>1º / 2022</v>
      </c>
      <c r="Q13" s="5" t="str">
        <f t="shared" si="1"/>
        <v>116/2022-PLENÁRIO</v>
      </c>
    </row>
  </sheetData>
  <autoFilter ref="A1:AF13" xr:uid="{00000000-0009-0000-0000-000000000000}"/>
  <dataValidations count="7">
    <dataValidation type="list" allowBlank="1" showDropDown="1" showErrorMessage="1" sqref="N2:N13" xr:uid="{00000000-0002-0000-0000-000001000000}">
      <formula1>"CUMPRIDO/ IMPLEMENTADO,PERDA DE OBJETO,NÃO SE APLICA,NO PRAZO"</formula1>
    </dataValidation>
    <dataValidation type="list" allowBlank="1" showDropDown="1" showErrorMessage="1" sqref="I2:I13" xr:uid="{00000000-0002-0000-0000-000002000000}">
      <formula1>"SELOG,SEC.PE,SECEX-PE,TCU,SEFIP,SEFTI,SecexEduc,SecexTCE"</formula1>
    </dataValidation>
    <dataValidation type="list" allowBlank="1" showDropDown="1" showErrorMessage="1" sqref="B2:B13" xr:uid="{00000000-0002-0000-0000-000003000000}">
      <formula1>"2011,2012,2013,2014,2015,2016,2017,2018,2019,2020,2021,2022,2023,2024,2025,2026,2027,2028,2029,2030"</formula1>
    </dataValidation>
    <dataValidation type="list" allowBlank="1" showDropDown="1" showErrorMessage="1" sqref="H2:H13" xr:uid="{00000000-0002-0000-0000-000004000000}">
      <formula1>"DETERMINAÇÃO,,RECOMENDAÇÃO,CIENTIFICAÇÃO,ACOMPANHAMENTO,APOSENTADORIA,PENSÃO CIVIL"</formula1>
    </dataValidation>
    <dataValidation type="list" allowBlank="1" showDropDown="1" showErrorMessage="1" sqref="K2:K13" xr:uid="{00000000-0002-0000-0000-000005000000}">
      <formula1>"SIM,NÃO"</formula1>
    </dataValidation>
    <dataValidation type="list" allowBlank="1" showDropDown="1" showErrorMessage="1" sqref="E2:E13" xr:uid="{00000000-0002-0000-0000-000007000000}">
      <formula1>"PLENÁRIO,1ª CÂMARA,2ª CÂMARA"</formula1>
    </dataValidation>
    <dataValidation type="list" allowBlank="1" showDropDown="1" showErrorMessage="1" sqref="C2:C13" xr:uid="{00000000-0002-0000-0000-000008000000}">
      <formula1>"1º,2º,3º,4º"</formula1>
    </dataValidation>
  </dataValidations>
  <hyperlinks>
    <hyperlink ref="D3" r:id="rId1" location="/redireciona/acordao-completo/%22ACORDAO-COMPLETO-2527958%22" display="https://pesquisa.apps.tcu.gov.br/ - /redireciona/acordao-completo/%22ACORDAO-COMPLETO-2527958%22" xr:uid="{00000000-0004-0000-0000-000000000000}"/>
    <hyperlink ref="D4" r:id="rId2" location="/redireciona/acordao-completo/%22ACORDAO-COMPLETO-2525342%22" display="https://pesquisa.apps.tcu.gov.br/ - /redireciona/acordao-completo/%22ACORDAO-COMPLETO-2525342%22" xr:uid="{00000000-0004-0000-0000-000001000000}"/>
    <hyperlink ref="D5" r:id="rId3" location="/redireciona/acordao-completo/%22ACORDAO-COMPLETO-2526210%22" display="https://pesquisa.apps.tcu.gov.br/ - /redireciona/acordao-completo/%22ACORDAO-COMPLETO-2526210%22" xr:uid="{00000000-0004-0000-0000-000002000000}"/>
    <hyperlink ref="D6" r:id="rId4" location="/redireciona/acordao-completo/%22ACORDAO-COMPLETO-2526162%22" display="https://pesquisa.apps.tcu.gov.br/ - /redireciona/acordao-completo/%22ACORDAO-COMPLETO-2526162%22" xr:uid="{00000000-0004-0000-0000-000003000000}"/>
    <hyperlink ref="D7" r:id="rId5" location="/redireciona/acordao-completo/%22ACORDAO-COMPLETO-2527554%22" display="https://pesquisa.apps.tcu.gov.br/ - /redireciona/acordao-completo/%22ACORDAO-COMPLETO-2527554%22" xr:uid="{00000000-0004-0000-0000-000004000000}"/>
    <hyperlink ref="D8" r:id="rId6" location="/redireciona/acordao-completo/%22ACORDAO-COMPLETO-2520449%22" display="https://pesquisa.apps.tcu.gov.br/ - /redireciona/acordao-completo/%22ACORDAO-COMPLETO-2520449%22" xr:uid="{00000000-0004-0000-0000-000005000000}"/>
    <hyperlink ref="D9" r:id="rId7" location="/redireciona/acordao-completo/%22ACORDAO-COMPLETO-2521187%22" display="https://pesquisa.apps.tcu.gov.br/ - /redireciona/acordao-completo/%22ACORDAO-COMPLETO-2521187%22" xr:uid="{00000000-0004-0000-0000-000006000000}"/>
    <hyperlink ref="D10" r:id="rId8" location="/redireciona/acordao-completo/%22ACORDAO-COMPLETO-2522246%22" display="https://pesquisa.apps.tcu.gov.br/ - /redireciona/acordao-completo/%22ACORDAO-COMPLETO-2522246%22" xr:uid="{00000000-0004-0000-0000-000007000000}"/>
    <hyperlink ref="D11" r:id="rId9" location="/redireciona/acordao-completo/%22ACORDAO-COMPLETO-2523716%22" display="https://pesquisa.apps.tcu.gov.br/ - /redireciona/acordao-completo/%22ACORDAO-COMPLETO-2523716%22" xr:uid="{00000000-0004-0000-0000-000008000000}"/>
    <hyperlink ref="D12" r:id="rId10" location="/redireciona/acordao-completo/%22ACORDAO-COMPLETO-2524714%22" display="https://pesquisa.apps.tcu.gov.br/ - /redireciona/acordao-completo/%22ACORDAO-COMPLETO-2524714%22" xr:uid="{00000000-0004-0000-0000-000009000000}"/>
    <hyperlink ref="D13" r:id="rId11" location="/redireciona/acordao-completo/%22ACORDAO-COMPLETO-2524983%22" display="https://pesquisa.apps.tcu.gov.br/ - /redireciona/acordao-completo/%22ACORDAO-COMPLETO-2524983%22" xr:uid="{00000000-0004-0000-0000-00000A000000}"/>
  </hyperlinks>
  <printOptions horizontalCentered="1"/>
  <pageMargins left="0.25" right="0.25" top="0.75" bottom="0.75" header="0" footer="0"/>
  <pageSetup paperSize="9" fitToHeight="0" pageOrder="overThenDown" orientation="landscape" cellComments="atEnd"/>
  <headerFooter>
    <oddHeader>&amp;CCONTROLE DE DELIBERAÇÕES DO TCU POR TRIMESTRES</oddHeader>
    <oddFooter>&amp;LAUDIN/UFRPE&amp;R&amp;P</oddFooter>
  </headerFooter>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GERAL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Acer</cp:lastModifiedBy>
  <dcterms:modified xsi:type="dcterms:W3CDTF">2022-06-02T19:45:57Z</dcterms:modified>
</cp:coreProperties>
</file>